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pa-fp-01\Projects\Sustainable Funding Model Project Team\2018 Review\Consultation\Final Documents for Upload\"/>
    </mc:Choice>
  </mc:AlternateContent>
  <bookViews>
    <workbookView xWindow="0" yWindow="0" windowWidth="22890" windowHeight="1146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F6" i="1" s="1"/>
  <c r="E63" i="1" l="1"/>
  <c r="E62" i="1"/>
  <c r="E61" i="1"/>
  <c r="E53" i="1"/>
  <c r="E52" i="1"/>
  <c r="E51" i="1"/>
  <c r="E46" i="1"/>
  <c r="E45" i="1"/>
  <c r="E44" i="1"/>
  <c r="E41" i="1"/>
  <c r="E35" i="1"/>
  <c r="F35" i="1" s="1"/>
  <c r="E32" i="1"/>
  <c r="F32" i="1" s="1"/>
  <c r="E29" i="1"/>
  <c r="F29" i="1" s="1"/>
  <c r="E26" i="1"/>
  <c r="F26" i="1" s="1"/>
  <c r="E22" i="1"/>
  <c r="F22" i="1" s="1"/>
  <c r="E21" i="1"/>
  <c r="F21" i="1" s="1"/>
  <c r="E20" i="1"/>
  <c r="F20" i="1" s="1"/>
  <c r="E19" i="1"/>
  <c r="F19" i="1" s="1"/>
  <c r="E14" i="1"/>
  <c r="F14" i="1" s="1"/>
  <c r="E13" i="1"/>
  <c r="F13" i="1" s="1"/>
  <c r="E12" i="1"/>
  <c r="F12" i="1" s="1"/>
  <c r="E7" i="1"/>
  <c r="F7" i="1" s="1"/>
  <c r="E8" i="1"/>
  <c r="F8" i="1" s="1"/>
</calcChain>
</file>

<file path=xl/sharedStrings.xml><?xml version="1.0" encoding="utf-8"?>
<sst xmlns="http://schemas.openxmlformats.org/spreadsheetml/2006/main" count="74" uniqueCount="47">
  <si>
    <t>Emitting less than 50kt per year £1,337</t>
  </si>
  <si>
    <t>Emitting at least 50kt and no more than 500kt per year £2,502</t>
  </si>
  <si>
    <t>Emitting more than 500kt per year £5,971</t>
  </si>
  <si>
    <t>2017/18</t>
  </si>
  <si>
    <t>2018/19</t>
  </si>
  <si>
    <t>Application Fee</t>
  </si>
  <si>
    <t>Annual emissions from the Installation (See Note 1 below) Charge</t>
  </si>
  <si>
    <t>Less than 50kt £2,546</t>
  </si>
  <si>
    <t>at least 50kt and no more than 500kt £3,318</t>
  </si>
  <si>
    <t>more than 500kt £4,080</t>
  </si>
  <si>
    <t>Inflationary Increase</t>
  </si>
  <si>
    <t>VARIATION OF PERMIT</t>
  </si>
  <si>
    <t>With application</t>
  </si>
  <si>
    <t>without application</t>
  </si>
  <si>
    <t>The fee for varying an excluded installation emissions permit following termination of excluded status</t>
  </si>
  <si>
    <t xml:space="preserve">The fee for an application to increase the emission targets following a capacity increase for installations that hold an excluded installation emissions permit </t>
  </si>
  <si>
    <t>Transfer of permit under regulation 12</t>
  </si>
  <si>
    <t>Surrender of a permit under regulation 13</t>
  </si>
  <si>
    <t>Revocation of permit under regulation 14</t>
  </si>
  <si>
    <t>New entrant reserve under schedule 6, paras 2 or 3 of the regulations</t>
  </si>
  <si>
    <t>CHARGES FOR AIRCRAFT OPERATORS - below</t>
  </si>
  <si>
    <t xml:space="preserve">An application for a benchmarking plan under Schedule 7, paragraph 2 of the Regulations </t>
  </si>
  <si>
    <t xml:space="preserve">An application for a free allocation from the special reserve (including an application for a benchmarking plan) under Schedule 8, paragraphs 2 and 6 of the Regulations </t>
  </si>
  <si>
    <t xml:space="preserve">An application for an emissions plan under regulation 32 of the Regulations </t>
  </si>
  <si>
    <t>An application for variation of an emissions plan pursuant to conditions in an emissions plan OR variation of an emissions plan under regulation 37 (1), (2) (b) or (3) of the Regulations</t>
  </si>
  <si>
    <t>Fee</t>
  </si>
  <si>
    <t>less than 50kt per year, £1,920</t>
  </si>
  <si>
    <t>at least 50kt and no more than 500kt per year £2,490</t>
  </si>
  <si>
    <t>more than 500kt per year £3,060</t>
  </si>
  <si>
    <t>Part of the subsistence charge is a variable charge which depends upon the length of time</t>
  </si>
  <si>
    <t>you have had an emissions plan in place during a particular compliance year. The variable</t>
  </si>
  <si>
    <t>charges for the year are as follows:</t>
  </si>
  <si>
    <t>less than 50kt per year £630</t>
  </si>
  <si>
    <t>at least 50kt and no more than 500kt per year £830</t>
  </si>
  <si>
    <t>more than 500kt per year £1020</t>
  </si>
  <si>
    <t>11.7 Where your variable charge becomes payable part way through a financial year you will be</t>
  </si>
  <si>
    <t>charged (pro rata) for the number of whole days remaining in the year. The charge</t>
  </si>
  <si>
    <t>commences from the date that is indicated on your emissions plan, rather than the date on</t>
  </si>
  <si>
    <t>which you made your application.</t>
  </si>
  <si>
    <t>Fixed component of the Estimated annual aviation emissions are</t>
  </si>
  <si>
    <t>Variable component of the Estimated annual aviation emissions are fee</t>
  </si>
  <si>
    <t>Subsistence Charge</t>
  </si>
  <si>
    <t>Note these charges are provided to help operators.</t>
  </si>
  <si>
    <t>TRANSFER OF PERMIT</t>
  </si>
  <si>
    <t>SURRENDER OF PERMIT</t>
  </si>
  <si>
    <t>REVOCATION OF PERMIT</t>
  </si>
  <si>
    <t>NEW ENTRANT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</si>
</sst>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
    <xf numFmtId="0" fontId="0" fillId="0" borderId="0" xfId="0"/>
    <xf numFmtId="44" fontId="0" fillId="0" borderId="0" xfId="1" applyFont="1"/>
    <xf numFmtId="10" fontId="0" fillId="0" borderId="0" xfId="2" applyNumberFormat="1" applyFont="1"/>
    <xf numFmtId="0" fontId="0" fillId="0" borderId="0" xfId="0" applyAlignment="1">
      <alignment wrapText="1"/>
    </xf>
    <xf numFmtId="0" fontId="2" fillId="0" borderId="0" xfId="0" applyFont="1"/>
    <xf numFmtId="0" fontId="0" fillId="2" borderId="0" xfId="0" applyFill="1"/>
    <xf numFmtId="44" fontId="0" fillId="0" borderId="0" xfId="0" applyNumberForma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67"/>
  <sheetViews>
    <sheetView tabSelected="1" workbookViewId="0">
      <selection activeCell="I13" sqref="I13"/>
    </sheetView>
  </sheetViews>
  <sheetFormatPr defaultRowHeight="15" x14ac:dyDescent="0.25"/>
  <cols>
    <col min="3" max="3" width="62.85546875" customWidth="1"/>
    <col min="4" max="4" width="10.5703125" bestFit="1" customWidth="1"/>
    <col min="5" max="5" width="10.5703125" hidden="1" customWidth="1"/>
    <col min="6" max="6" width="10.5703125" bestFit="1" customWidth="1"/>
  </cols>
  <sheetData>
    <row r="2" spans="3:6" x14ac:dyDescent="0.25">
      <c r="C2" t="s">
        <v>10</v>
      </c>
      <c r="D2" s="2">
        <v>3.9E-2</v>
      </c>
    </row>
    <row r="3" spans="3:6" x14ac:dyDescent="0.25">
      <c r="C3" s="5" t="s">
        <v>42</v>
      </c>
    </row>
    <row r="5" spans="3:6" x14ac:dyDescent="0.25">
      <c r="C5" s="4" t="s">
        <v>5</v>
      </c>
      <c r="D5" t="s">
        <v>3</v>
      </c>
      <c r="E5" t="s">
        <v>4</v>
      </c>
      <c r="F5" t="s">
        <v>4</v>
      </c>
    </row>
    <row r="6" spans="3:6" x14ac:dyDescent="0.25">
      <c r="C6" t="s">
        <v>0</v>
      </c>
      <c r="D6" s="1">
        <v>1337</v>
      </c>
      <c r="E6" s="1">
        <f>D6*(1+$D$2)</f>
        <v>1389.1429999999998</v>
      </c>
      <c r="F6" s="6">
        <f>ROUND(E6,0)</f>
        <v>1389</v>
      </c>
    </row>
    <row r="7" spans="3:6" x14ac:dyDescent="0.25">
      <c r="C7" t="s">
        <v>1</v>
      </c>
      <c r="D7" s="1">
        <v>2502</v>
      </c>
      <c r="E7" s="1">
        <f t="shared" ref="E7:E8" si="0">D7*(1+$D$2)</f>
        <v>2599.578</v>
      </c>
      <c r="F7" s="6">
        <f t="shared" ref="F7:F8" si="1">ROUND(E7,0)</f>
        <v>2600</v>
      </c>
    </row>
    <row r="8" spans="3:6" x14ac:dyDescent="0.25">
      <c r="C8" t="s">
        <v>2</v>
      </c>
      <c r="D8" s="1">
        <v>5971</v>
      </c>
      <c r="E8" s="1">
        <f t="shared" si="0"/>
        <v>6203.8689999999997</v>
      </c>
      <c r="F8" s="6">
        <f t="shared" si="1"/>
        <v>6204</v>
      </c>
    </row>
    <row r="10" spans="3:6" x14ac:dyDescent="0.25">
      <c r="C10" s="4" t="s">
        <v>41</v>
      </c>
    </row>
    <row r="11" spans="3:6" x14ac:dyDescent="0.25">
      <c r="C11" t="s">
        <v>6</v>
      </c>
      <c r="D11" t="s">
        <v>3</v>
      </c>
      <c r="E11" t="s">
        <v>4</v>
      </c>
      <c r="F11" t="s">
        <v>4</v>
      </c>
    </row>
    <row r="12" spans="3:6" x14ac:dyDescent="0.25">
      <c r="C12" t="s">
        <v>7</v>
      </c>
      <c r="D12" s="1">
        <v>2546</v>
      </c>
      <c r="E12" s="1">
        <f t="shared" ref="E12:E14" si="2">D12*(1+$D$2)</f>
        <v>2645.2939999999999</v>
      </c>
      <c r="F12" s="6">
        <f t="shared" ref="F12:F14" si="3">ROUND(E12,0)</f>
        <v>2645</v>
      </c>
    </row>
    <row r="13" spans="3:6" x14ac:dyDescent="0.25">
      <c r="C13" t="s">
        <v>8</v>
      </c>
      <c r="D13" s="1">
        <v>3318</v>
      </c>
      <c r="E13" s="1">
        <f t="shared" si="2"/>
        <v>3447.4019999999996</v>
      </c>
      <c r="F13" s="6">
        <f t="shared" si="3"/>
        <v>3447</v>
      </c>
    </row>
    <row r="14" spans="3:6" x14ac:dyDescent="0.25">
      <c r="C14" t="s">
        <v>9</v>
      </c>
      <c r="D14" s="1">
        <v>4080</v>
      </c>
      <c r="E14" s="1">
        <f t="shared" si="2"/>
        <v>4239.12</v>
      </c>
      <c r="F14" s="6">
        <f t="shared" si="3"/>
        <v>4239</v>
      </c>
    </row>
    <row r="18" spans="3:6" x14ac:dyDescent="0.25">
      <c r="C18" s="4" t="s">
        <v>11</v>
      </c>
      <c r="D18" t="s">
        <v>3</v>
      </c>
      <c r="E18" t="s">
        <v>4</v>
      </c>
      <c r="F18" t="s">
        <v>4</v>
      </c>
    </row>
    <row r="19" spans="3:6" x14ac:dyDescent="0.25">
      <c r="C19" t="s">
        <v>12</v>
      </c>
      <c r="D19" s="1">
        <v>426</v>
      </c>
      <c r="E19" s="1">
        <f t="shared" ref="E19:E22" si="4">D19*(1+$D$2)</f>
        <v>442.61399999999998</v>
      </c>
      <c r="F19" s="6">
        <f t="shared" ref="F19:F22" si="5">ROUND(E19,0)</f>
        <v>443</v>
      </c>
    </row>
    <row r="20" spans="3:6" x14ac:dyDescent="0.25">
      <c r="C20" t="s">
        <v>13</v>
      </c>
      <c r="D20" s="1">
        <v>426</v>
      </c>
      <c r="E20" s="1">
        <f t="shared" si="4"/>
        <v>442.61399999999998</v>
      </c>
      <c r="F20" s="6">
        <f t="shared" si="5"/>
        <v>443</v>
      </c>
    </row>
    <row r="21" spans="3:6" x14ac:dyDescent="0.25">
      <c r="C21" t="s">
        <v>14</v>
      </c>
      <c r="D21" s="1">
        <v>430</v>
      </c>
      <c r="E21" s="1">
        <f t="shared" si="4"/>
        <v>446.77</v>
      </c>
      <c r="F21" s="6">
        <f t="shared" si="5"/>
        <v>447</v>
      </c>
    </row>
    <row r="22" spans="3:6" ht="45" x14ac:dyDescent="0.25">
      <c r="C22" s="3" t="s">
        <v>15</v>
      </c>
      <c r="D22" s="1">
        <v>1120</v>
      </c>
      <c r="E22" s="1">
        <f t="shared" si="4"/>
        <v>1163.6799999999998</v>
      </c>
      <c r="F22" s="6">
        <f t="shared" si="5"/>
        <v>1164</v>
      </c>
    </row>
    <row r="23" spans="3:6" x14ac:dyDescent="0.25">
      <c r="D23" s="1"/>
    </row>
    <row r="24" spans="3:6" x14ac:dyDescent="0.25">
      <c r="D24" s="1"/>
    </row>
    <row r="25" spans="3:6" x14ac:dyDescent="0.25">
      <c r="C25" s="4" t="s">
        <v>43</v>
      </c>
      <c r="D25" t="s">
        <v>3</v>
      </c>
      <c r="E25" t="s">
        <v>4</v>
      </c>
      <c r="F25" t="s">
        <v>4</v>
      </c>
    </row>
    <row r="26" spans="3:6" x14ac:dyDescent="0.25">
      <c r="C26" t="s">
        <v>16</v>
      </c>
      <c r="D26" s="1">
        <v>426</v>
      </c>
      <c r="E26" s="1">
        <f t="shared" ref="E26" si="6">D26*(1+$D$2)</f>
        <v>442.61399999999998</v>
      </c>
      <c r="F26" s="6">
        <f t="shared" ref="F26" si="7">ROUND(E26,0)</f>
        <v>443</v>
      </c>
    </row>
    <row r="27" spans="3:6" x14ac:dyDescent="0.25">
      <c r="D27" s="1"/>
      <c r="E27" s="1"/>
    </row>
    <row r="28" spans="3:6" x14ac:dyDescent="0.25">
      <c r="C28" s="4" t="s">
        <v>44</v>
      </c>
      <c r="D28" t="s">
        <v>3</v>
      </c>
      <c r="E28" t="s">
        <v>4</v>
      </c>
      <c r="F28" t="s">
        <v>4</v>
      </c>
    </row>
    <row r="29" spans="3:6" x14ac:dyDescent="0.25">
      <c r="C29" t="s">
        <v>17</v>
      </c>
      <c r="D29" s="1">
        <v>674</v>
      </c>
      <c r="E29" s="1">
        <f t="shared" ref="E29" si="8">D29*(1+$D$2)</f>
        <v>700.28599999999994</v>
      </c>
      <c r="F29" s="6">
        <f t="shared" ref="F29" si="9">ROUND(E29,0)</f>
        <v>700</v>
      </c>
    </row>
    <row r="30" spans="3:6" x14ac:dyDescent="0.25">
      <c r="D30" s="1"/>
      <c r="E30" s="1"/>
    </row>
    <row r="31" spans="3:6" x14ac:dyDescent="0.25">
      <c r="C31" s="4" t="s">
        <v>45</v>
      </c>
      <c r="D31" t="s">
        <v>3</v>
      </c>
      <c r="E31" t="s">
        <v>4</v>
      </c>
      <c r="F31" t="s">
        <v>4</v>
      </c>
    </row>
    <row r="32" spans="3:6" x14ac:dyDescent="0.25">
      <c r="C32" t="s">
        <v>18</v>
      </c>
      <c r="D32" s="1">
        <v>674</v>
      </c>
      <c r="E32" s="1">
        <f t="shared" ref="E32" si="10">D32*(1+$D$2)</f>
        <v>700.28599999999994</v>
      </c>
      <c r="F32" s="6">
        <f t="shared" ref="F32" si="11">ROUND(E32,0)</f>
        <v>700</v>
      </c>
    </row>
    <row r="33" spans="3:6" x14ac:dyDescent="0.25">
      <c r="D33" s="1"/>
      <c r="E33" s="1"/>
    </row>
    <row r="34" spans="3:6" x14ac:dyDescent="0.25">
      <c r="C34" s="4" t="s">
        <v>46</v>
      </c>
      <c r="D34" t="s">
        <v>3</v>
      </c>
      <c r="E34" t="s">
        <v>4</v>
      </c>
      <c r="F34" t="s">
        <v>4</v>
      </c>
    </row>
    <row r="35" spans="3:6" x14ac:dyDescent="0.25">
      <c r="C35" t="s">
        <v>19</v>
      </c>
      <c r="D35" s="1">
        <v>1121</v>
      </c>
      <c r="E35" s="1">
        <f t="shared" ref="E35" si="12">D35*(1+$D$2)</f>
        <v>1164.7189999999998</v>
      </c>
      <c r="F35" s="6">
        <f t="shared" ref="F35" si="13">ROUND(E35,0)</f>
        <v>1165</v>
      </c>
    </row>
    <row r="36" spans="3:6" x14ac:dyDescent="0.25">
      <c r="D36" s="1"/>
    </row>
    <row r="37" spans="3:6" x14ac:dyDescent="0.25">
      <c r="D37" s="1"/>
    </row>
    <row r="38" spans="3:6" x14ac:dyDescent="0.25">
      <c r="D38" s="1"/>
    </row>
    <row r="39" spans="3:6" x14ac:dyDescent="0.25">
      <c r="C39" s="4" t="s">
        <v>20</v>
      </c>
      <c r="D39" s="1"/>
    </row>
    <row r="40" spans="3:6" x14ac:dyDescent="0.25">
      <c r="D40" t="s">
        <v>3</v>
      </c>
      <c r="E40" t="s">
        <v>4</v>
      </c>
    </row>
    <row r="41" spans="3:6" x14ac:dyDescent="0.25">
      <c r="C41" t="s">
        <v>21</v>
      </c>
      <c r="D41" s="1">
        <v>830</v>
      </c>
      <c r="E41" s="1">
        <f t="shared" ref="E41" si="14">D41*(1+$D$2)</f>
        <v>862.36999999999989</v>
      </c>
    </row>
    <row r="42" spans="3:6" x14ac:dyDescent="0.25">
      <c r="D42" s="1"/>
      <c r="E42" s="1"/>
    </row>
    <row r="43" spans="3:6" x14ac:dyDescent="0.25">
      <c r="D43" t="s">
        <v>3</v>
      </c>
      <c r="E43" t="s">
        <v>4</v>
      </c>
    </row>
    <row r="44" spans="3:6" ht="45" x14ac:dyDescent="0.25">
      <c r="C44" s="3" t="s">
        <v>22</v>
      </c>
      <c r="D44" s="1">
        <v>1120</v>
      </c>
      <c r="E44" s="1">
        <f t="shared" ref="E44:E46" si="15">D44*(1+$D$2)</f>
        <v>1163.6799999999998</v>
      </c>
    </row>
    <row r="45" spans="3:6" x14ac:dyDescent="0.25">
      <c r="C45" t="s">
        <v>23</v>
      </c>
      <c r="D45" s="1">
        <v>750</v>
      </c>
      <c r="E45" s="1">
        <f t="shared" si="15"/>
        <v>779.24999999999989</v>
      </c>
    </row>
    <row r="46" spans="3:6" ht="45" x14ac:dyDescent="0.25">
      <c r="C46" s="3" t="s">
        <v>24</v>
      </c>
      <c r="D46" s="1">
        <v>430</v>
      </c>
      <c r="E46" s="1">
        <f t="shared" si="15"/>
        <v>446.77</v>
      </c>
    </row>
    <row r="47" spans="3:6" x14ac:dyDescent="0.25">
      <c r="D47" s="1"/>
    </row>
    <row r="48" spans="3:6" x14ac:dyDescent="0.25">
      <c r="D48" s="1"/>
    </row>
    <row r="49" spans="3:5" x14ac:dyDescent="0.25">
      <c r="C49" s="4" t="s">
        <v>39</v>
      </c>
      <c r="D49" s="1"/>
    </row>
    <row r="50" spans="3:5" x14ac:dyDescent="0.25">
      <c r="C50" t="s">
        <v>25</v>
      </c>
      <c r="D50" t="s">
        <v>3</v>
      </c>
      <c r="E50" t="s">
        <v>4</v>
      </c>
    </row>
    <row r="51" spans="3:5" x14ac:dyDescent="0.25">
      <c r="C51" t="s">
        <v>26</v>
      </c>
      <c r="D51" s="1">
        <v>1920</v>
      </c>
      <c r="E51" s="1">
        <f t="shared" ref="E51:E53" si="16">D51*(1+$D$2)</f>
        <v>1994.8799999999999</v>
      </c>
    </row>
    <row r="52" spans="3:5" x14ac:dyDescent="0.25">
      <c r="C52" t="s">
        <v>27</v>
      </c>
      <c r="D52" s="1">
        <v>2490</v>
      </c>
      <c r="E52" s="1">
        <f t="shared" si="16"/>
        <v>2587.1099999999997</v>
      </c>
    </row>
    <row r="53" spans="3:5" x14ac:dyDescent="0.25">
      <c r="C53" t="s">
        <v>28</v>
      </c>
      <c r="D53" s="1">
        <v>3060</v>
      </c>
      <c r="E53" s="1">
        <f t="shared" si="16"/>
        <v>3179.3399999999997</v>
      </c>
    </row>
    <row r="54" spans="3:5" x14ac:dyDescent="0.25">
      <c r="D54" s="1"/>
    </row>
    <row r="55" spans="3:5" x14ac:dyDescent="0.25">
      <c r="D55" s="1"/>
    </row>
    <row r="56" spans="3:5" x14ac:dyDescent="0.25">
      <c r="C56" t="s">
        <v>29</v>
      </c>
      <c r="D56" s="1"/>
    </row>
    <row r="57" spans="3:5" x14ac:dyDescent="0.25">
      <c r="C57" t="s">
        <v>30</v>
      </c>
      <c r="D57" s="1"/>
    </row>
    <row r="58" spans="3:5" x14ac:dyDescent="0.25">
      <c r="C58" t="s">
        <v>31</v>
      </c>
      <c r="D58" s="1"/>
    </row>
    <row r="59" spans="3:5" x14ac:dyDescent="0.25">
      <c r="C59" s="4" t="s">
        <v>40</v>
      </c>
      <c r="D59" s="1"/>
    </row>
    <row r="60" spans="3:5" x14ac:dyDescent="0.25">
      <c r="D60" t="s">
        <v>3</v>
      </c>
      <c r="E60" t="s">
        <v>4</v>
      </c>
    </row>
    <row r="61" spans="3:5" x14ac:dyDescent="0.25">
      <c r="C61" t="s">
        <v>32</v>
      </c>
      <c r="D61" s="1">
        <v>630</v>
      </c>
      <c r="E61" s="1">
        <f t="shared" ref="E61:E63" si="17">D61*(1+$D$2)</f>
        <v>654.56999999999994</v>
      </c>
    </row>
    <row r="62" spans="3:5" x14ac:dyDescent="0.25">
      <c r="C62" t="s">
        <v>33</v>
      </c>
      <c r="D62" s="1">
        <v>830</v>
      </c>
      <c r="E62" s="1">
        <f t="shared" si="17"/>
        <v>862.36999999999989</v>
      </c>
    </row>
    <row r="63" spans="3:5" x14ac:dyDescent="0.25">
      <c r="C63" t="s">
        <v>34</v>
      </c>
      <c r="D63" s="1">
        <v>1020</v>
      </c>
      <c r="E63" s="1">
        <f t="shared" si="17"/>
        <v>1059.78</v>
      </c>
    </row>
    <row r="64" spans="3:5" x14ac:dyDescent="0.25">
      <c r="C64" t="s">
        <v>35</v>
      </c>
      <c r="D64" s="1"/>
    </row>
    <row r="65" spans="3:3" x14ac:dyDescent="0.25">
      <c r="C65" t="s">
        <v>36</v>
      </c>
    </row>
    <row r="66" spans="3:3" x14ac:dyDescent="0.25">
      <c r="C66" t="s">
        <v>37</v>
      </c>
    </row>
    <row r="67" spans="3:3" x14ac:dyDescent="0.25">
      <c r="C67" t="s">
        <v>38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Burns, John W</dc:creator>
  <cp:lastModifiedBy>Simpson, Allison</cp:lastModifiedBy>
  <dcterms:created xsi:type="dcterms:W3CDTF">2018-03-19T16:04:56Z</dcterms:created>
  <dcterms:modified xsi:type="dcterms:W3CDTF">2018-03-26T11:09:12Z</dcterms:modified>
</cp:coreProperties>
</file>